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1" i="23" s="1"/>
  <c r="J23" i="23"/>
  <c r="H23" i="23"/>
  <c r="I10" i="23" s="1"/>
  <c r="G23" i="23"/>
  <c r="E23" i="23"/>
  <c r="F11" i="23" s="1"/>
  <c r="D23" i="23"/>
  <c r="C23" i="23"/>
  <c r="B23" i="23"/>
  <c r="F9" i="23" l="1"/>
  <c r="F22" i="23"/>
  <c r="F20" i="23"/>
  <c r="F18" i="23"/>
  <c r="F16" i="23"/>
  <c r="F14" i="23"/>
  <c r="F12" i="23"/>
  <c r="F10" i="23"/>
  <c r="I23" i="23"/>
  <c r="I21" i="23"/>
  <c r="I19" i="23"/>
  <c r="I17" i="23"/>
  <c r="I15" i="23"/>
  <c r="I13" i="23"/>
  <c r="I11" i="23"/>
  <c r="L9" i="23"/>
  <c r="L22" i="23"/>
  <c r="L20" i="23"/>
  <c r="L18" i="23"/>
  <c r="L16" i="23"/>
  <c r="L14" i="23"/>
  <c r="L12" i="23"/>
  <c r="L10" i="23"/>
  <c r="O23" i="23"/>
  <c r="O21" i="23"/>
  <c r="O19" i="23"/>
  <c r="O17" i="23"/>
  <c r="O15" i="23"/>
  <c r="O13" i="23"/>
  <c r="O11" i="23"/>
  <c r="F23" i="23"/>
  <c r="F21" i="23"/>
  <c r="F19" i="23"/>
  <c r="F17" i="23"/>
  <c r="F15" i="23"/>
  <c r="F13" i="23"/>
  <c r="I9" i="23"/>
  <c r="I22" i="23"/>
  <c r="I20" i="23"/>
  <c r="I18" i="23"/>
  <c r="I16" i="23"/>
  <c r="I14" i="23"/>
  <c r="I12" i="23"/>
  <c r="L23" i="23"/>
  <c r="L21" i="23"/>
  <c r="L19" i="23"/>
  <c r="L17" i="23"/>
  <c r="L15" i="23"/>
  <c r="L13" i="23"/>
  <c r="O9" i="23"/>
  <c r="O22" i="23"/>
  <c r="O20" i="23"/>
  <c r="O18" i="23"/>
  <c r="O16" i="23"/>
  <c r="O14" i="23"/>
  <c r="O12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<sst xmlns="http://schemas.openxmlformats.org/spreadsheetml/2006/main" count="52" uniqueCount="36">
  <si>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</si>
  <si>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</si>
  <si>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</si>
  <si>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</si>
  <si>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</si>
  <si>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</si>
  <si>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</si>
  <si>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</si>
  <si>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</si>
  <si>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</si>
  <si>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</si>
  <si>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</si>
  <si>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</si>
  <si>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</si>
  <si>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</si>
  <si>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</si>
  <si>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</si>
  <si>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</si>
  <si>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</si>
  <si>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</si>
  <si>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</si>
  <si>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</si>
  <si>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</si>
  <si>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</si>
  <si>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</si>
  <si>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</si>
  <si>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</si>
  <si>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</si>
  <si>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</si>
  <si>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</si>
  <si>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</si>
  <si>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</si>
  <si>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</si>
  <si>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:الجنوب          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</si>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</sst>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9" fillId="0" borderId="0" xfId="1" applyNumberFormat="1" applyFont="1" applyBorder="1"/>
    <xf numFmtId="165" fontId="9" fillId="0" borderId="0" xfId="1" applyNumberFormat="1" applyFont="1" applyBorder="1"/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3" fillId="0" borderId="41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3" fontId="9" fillId="0" borderId="13" xfId="0" applyNumberFormat="1" applyFont="1" applyBorder="1"/>
    <xf numFmtId="3" fontId="9" fillId="0" borderId="12" xfId="2" applyNumberFormat="1" applyFont="1" applyBorder="1"/>
    <xf numFmtId="3" fontId="9" fillId="0" borderId="9" xfId="0" applyNumberFormat="1" applyFont="1" applyBorder="1"/>
    <xf numFmtId="3" fontId="9" fillId="0" borderId="2" xfId="0" applyNumberFormat="1" applyFont="1" applyBorder="1"/>
    <xf numFmtId="0" fontId="9" fillId="0" borderId="13" xfId="0" applyFont="1" applyBorder="1"/>
    <xf numFmtId="0" fontId="9" fillId="0" borderId="2" xfId="0" applyFont="1" applyBorder="1"/>
    <xf numFmtId="3" fontId="9" fillId="0" borderId="11" xfId="0" applyNumberFormat="1" applyFont="1" applyBorder="1"/>
    <xf numFmtId="3" fontId="9" fillId="0" borderId="10" xfId="2" applyNumberFormat="1" applyFont="1" applyBorder="1"/>
    <xf numFmtId="3" fontId="9" fillId="0" borderId="36" xfId="0" applyNumberFormat="1" applyFont="1" applyBorder="1"/>
    <xf numFmtId="3" fontId="9" fillId="0" borderId="1" xfId="0" applyNumberFormat="1" applyFont="1" applyBorder="1"/>
    <xf numFmtId="0" fontId="9" fillId="0" borderId="11" xfId="0" applyFont="1" applyBorder="1"/>
    <xf numFmtId="0" fontId="9" fillId="0" borderId="1" xfId="0" applyFont="1" applyBorder="1"/>
    <xf numFmtId="3" fontId="9" fillId="0" borderId="15" xfId="0" applyNumberFormat="1" applyFont="1" applyBorder="1"/>
    <xf numFmtId="3" fontId="9" fillId="0" borderId="16" xfId="2" applyNumberFormat="1" applyFont="1" applyBorder="1"/>
    <xf numFmtId="3" fontId="9" fillId="0" borderId="37" xfId="0" applyNumberFormat="1" applyFont="1" applyBorder="1"/>
    <xf numFmtId="3" fontId="9" fillId="0" borderId="28" xfId="0" applyNumberFormat="1" applyFont="1" applyBorder="1"/>
    <xf numFmtId="0" fontId="9" fillId="0" borderId="15" xfId="0" applyFont="1" applyBorder="1"/>
    <xf numFmtId="0" fontId="9" fillId="0" borderId="28" xfId="0" applyFont="1" applyBorder="1"/>
    <xf numFmtId="3" fontId="10" fillId="0" borderId="33" xfId="0" applyNumberFormat="1" applyFont="1" applyBorder="1"/>
    <xf numFmtId="3" fontId="10" fillId="0" borderId="34" xfId="2" applyNumberFormat="1" applyFont="1" applyBorder="1"/>
    <xf numFmtId="3" fontId="10" fillId="0" borderId="35" xfId="0" applyNumberFormat="1" applyFont="1" applyBorder="1"/>
    <xf numFmtId="3" fontId="10" fillId="0" borderId="38" xfId="0" applyNumberFormat="1" applyFont="1" applyBorder="1"/>
    <xf numFmtId="0" fontId="10" fillId="0" borderId="33" xfId="0" applyFont="1" applyBorder="1"/>
    <xf numFmtId="0" fontId="10" fillId="0" borderId="38" xfId="0" applyFont="1" applyBorder="1"/>
    <xf numFmtId="0" fontId="8" fillId="0" borderId="0" xfId="0" applyFont="1" applyAlignment="1">
      <alignment horizontal="center" vertical="center" wrapText="1"/>
    </xf>
    <xf numFmtId="166" fontId="11" fillId="0" borderId="12" xfId="0" applyNumberFormat="1" applyFont="1" applyBorder="1" applyAlignment="1">
      <alignment vertical="center" readingOrder="1"/>
    </xf>
    <xf numFmtId="166" fontId="11" fillId="0" borderId="46" xfId="0" applyNumberFormat="1" applyFont="1" applyBorder="1" applyAlignment="1">
      <alignment vertical="center" readingOrder="1"/>
    </xf>
    <xf numFmtId="164" fontId="11" fillId="0" borderId="12" xfId="0" applyNumberFormat="1" applyFont="1" applyBorder="1" applyAlignment="1">
      <alignment vertical="center" readingOrder="1"/>
    </xf>
    <xf numFmtId="166" fontId="11" fillId="0" borderId="27" xfId="0" applyNumberFormat="1" applyFont="1" applyBorder="1" applyAlignment="1">
      <alignment vertical="center" readingOrder="1"/>
    </xf>
    <xf numFmtId="166" fontId="11" fillId="0" borderId="47" xfId="0" applyNumberFormat="1" applyFont="1" applyBorder="1" applyAlignment="1">
      <alignment vertical="center" readingOrder="1"/>
    </xf>
    <xf numFmtId="164" fontId="11" fillId="0" borderId="27" xfId="0" applyNumberFormat="1" applyFont="1" applyBorder="1" applyAlignment="1">
      <alignment vertical="center" readingOrder="1"/>
    </xf>
    <xf numFmtId="166" fontId="12" fillId="0" borderId="34" xfId="0" applyNumberFormat="1" applyFont="1" applyBorder="1" applyAlignment="1">
      <alignment vertical="center" readingOrder="1"/>
    </xf>
    <xf numFmtId="166" fontId="12" fillId="0" borderId="8" xfId="0" applyNumberFormat="1" applyFont="1" applyBorder="1" applyAlignment="1">
      <alignment vertical="center" readingOrder="1"/>
    </xf>
    <xf numFmtId="164" fontId="12" fillId="0" borderId="34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right" vertical="center" readingOrder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7.7109375" customWidth="1"/>
    <col min="2" max="2" width="9.425781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2" customFormat="1" ht="48.75" customHeight="1" x14ac:dyDescent="0.2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8" ht="67.5" customHeight="1" x14ac:dyDescent="0.25">
      <c r="A2" s="58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ht="9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 ht="15.75" thickBot="1" x14ac:dyDescent="0.3">
      <c r="A4" s="16" t="s">
        <v>32</v>
      </c>
    </row>
    <row r="5" spans="1:18" ht="18.75" thickBot="1" x14ac:dyDescent="0.3">
      <c r="A5" s="1" t="s">
        <v>15</v>
      </c>
      <c r="B5" s="70" t="s">
        <v>19</v>
      </c>
      <c r="C5" s="71"/>
      <c r="D5" s="72" t="s">
        <v>23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2"/>
      <c r="Q5" s="2"/>
      <c r="R5" s="2"/>
    </row>
    <row r="6" spans="1:18" ht="18.75" thickBot="1" x14ac:dyDescent="0.3">
      <c r="A6" s="69" t="s">
        <v>13</v>
      </c>
      <c r="B6" s="74" t="s">
        <v>20</v>
      </c>
      <c r="C6" s="75"/>
      <c r="D6" s="76" t="s">
        <v>24</v>
      </c>
      <c r="E6" s="76"/>
      <c r="F6" s="77"/>
      <c r="G6" s="78" t="s">
        <v>27</v>
      </c>
      <c r="H6" s="76"/>
      <c r="I6" s="77"/>
      <c r="J6" s="78" t="s">
        <v>30</v>
      </c>
      <c r="K6" s="76"/>
      <c r="L6" s="77"/>
      <c r="M6" s="78" t="s">
        <v>31</v>
      </c>
      <c r="N6" s="76"/>
      <c r="O6" s="77"/>
      <c r="P6" s="2"/>
      <c r="Q6" s="2"/>
      <c r="R6" s="2"/>
    </row>
    <row r="7" spans="1:18" ht="15.75" x14ac:dyDescent="0.25">
      <c r="A7" s="69"/>
      <c r="B7" s="59" t="s">
        <v>18</v>
      </c>
      <c r="C7" s="19" t="s">
        <v>21</v>
      </c>
      <c r="D7" s="7" t="s">
        <v>25</v>
      </c>
      <c r="E7" s="17" t="s">
        <v>19</v>
      </c>
      <c r="F7" s="61" t="s">
        <v>14</v>
      </c>
      <c r="G7" s="20" t="s">
        <v>28</v>
      </c>
      <c r="H7" s="17" t="s">
        <v>19</v>
      </c>
      <c r="I7" s="63" t="s">
        <v>14</v>
      </c>
      <c r="J7" s="11" t="s">
        <v>25</v>
      </c>
      <c r="K7" s="17" t="s">
        <v>19</v>
      </c>
      <c r="L7" s="65" t="s">
        <v>14</v>
      </c>
      <c r="M7" s="7" t="s">
        <v>25</v>
      </c>
      <c r="N7" s="18" t="s">
        <v>19</v>
      </c>
      <c r="O7" s="67" t="s">
        <v>14</v>
      </c>
      <c r="P7" s="2"/>
      <c r="Q7" s="2"/>
      <c r="R7" s="2"/>
    </row>
    <row r="8" spans="1:18" ht="16.5" thickBot="1" x14ac:dyDescent="0.3">
      <c r="A8" s="8" t="s">
        <v>16</v>
      </c>
      <c r="B8" s="60"/>
      <c r="C8" s="3" t="s">
        <v>22</v>
      </c>
      <c r="D8" s="15" t="s">
        <v>29</v>
      </c>
      <c r="E8" s="9" t="s">
        <v>26</v>
      </c>
      <c r="F8" s="62"/>
      <c r="G8" s="15" t="s">
        <v>29</v>
      </c>
      <c r="H8" s="9" t="s">
        <v>26</v>
      </c>
      <c r="I8" s="64"/>
      <c r="J8" s="15" t="s">
        <v>29</v>
      </c>
      <c r="K8" s="9" t="s">
        <v>26</v>
      </c>
      <c r="L8" s="66"/>
      <c r="M8" s="15" t="s">
        <v>29</v>
      </c>
      <c r="N8" s="10" t="s">
        <v>26</v>
      </c>
      <c r="O8" s="68"/>
      <c r="P8" s="2"/>
      <c r="Q8" s="2"/>
      <c r="R8" s="2"/>
    </row>
    <row r="9" spans="1:18" ht="15.75" x14ac:dyDescent="0.25">
      <c r="A9" s="5" t="s">
        <v>17</v>
      </c>
      <c r="B9" s="21">
        <v>261</v>
      </c>
      <c r="C9" s="22">
        <v>140</v>
      </c>
      <c r="D9" s="23">
        <v>85</v>
      </c>
      <c r="E9" s="24">
        <v>1298</v>
      </c>
      <c r="F9" s="46">
        <f>E9/E$23*100</f>
        <v>26.823723909898739</v>
      </c>
      <c r="G9" s="21">
        <v>23</v>
      </c>
      <c r="H9" s="24">
        <v>2648</v>
      </c>
      <c r="I9" s="47">
        <f>H9/H$23*100</f>
        <v>36.169922141783914</v>
      </c>
      <c r="J9" s="23">
        <v>63</v>
      </c>
      <c r="K9" s="24">
        <v>9172</v>
      </c>
      <c r="L9" s="48">
        <f>K9/K$23*100</f>
        <v>26.188504696913455</v>
      </c>
      <c r="M9" s="25">
        <v>0</v>
      </c>
      <c r="N9" s="26">
        <v>0</v>
      </c>
      <c r="O9" s="48">
        <f>N9/N$23*100</f>
        <v>0</v>
      </c>
      <c r="P9" s="2"/>
      <c r="Q9" s="2"/>
      <c r="R9" s="2"/>
    </row>
    <row r="10" spans="1:18" ht="15.75" x14ac:dyDescent="0.25">
      <c r="A10" s="5" t="s">
        <v>0</v>
      </c>
      <c r="B10" s="27">
        <v>222</v>
      </c>
      <c r="C10" s="28">
        <v>20</v>
      </c>
      <c r="D10" s="29">
        <v>13</v>
      </c>
      <c r="E10" s="30">
        <v>86</v>
      </c>
      <c r="F10" s="46">
        <f t="shared" ref="F10:F23" si="0">E10/E$23*100</f>
        <v>1.7772266997313495</v>
      </c>
      <c r="G10" s="27">
        <v>5</v>
      </c>
      <c r="H10" s="30">
        <v>278</v>
      </c>
      <c r="I10" s="47">
        <f t="shared" ref="I10:I23" si="1">H10/H$23*100</f>
        <v>3.7972954514410602</v>
      </c>
      <c r="J10" s="29">
        <v>9</v>
      </c>
      <c r="K10" s="30">
        <v>1810</v>
      </c>
      <c r="L10" s="48">
        <f t="shared" ref="L10:L23" si="2">K10/K$23*100</f>
        <v>5.1680324358278842</v>
      </c>
      <c r="M10" s="31">
        <v>0</v>
      </c>
      <c r="N10" s="32">
        <v>0</v>
      </c>
      <c r="O10" s="48">
        <f t="shared" ref="O10:O23" si="3">N10/N$23*100</f>
        <v>0</v>
      </c>
      <c r="P10" s="2"/>
      <c r="Q10" s="2"/>
      <c r="R10" s="2"/>
    </row>
    <row r="11" spans="1:18" ht="15.75" x14ac:dyDescent="0.25">
      <c r="A11" s="5" t="s">
        <v>1</v>
      </c>
      <c r="B11" s="27">
        <v>4219</v>
      </c>
      <c r="C11" s="28">
        <v>71</v>
      </c>
      <c r="D11" s="29">
        <v>43</v>
      </c>
      <c r="E11" s="30">
        <v>301</v>
      </c>
      <c r="F11" s="46">
        <f t="shared" si="0"/>
        <v>6.2202934490597235</v>
      </c>
      <c r="G11" s="27">
        <v>14</v>
      </c>
      <c r="H11" s="30">
        <v>214</v>
      </c>
      <c r="I11" s="47">
        <f t="shared" si="1"/>
        <v>2.9230979374402404</v>
      </c>
      <c r="J11" s="29">
        <v>33</v>
      </c>
      <c r="K11" s="30">
        <v>2444</v>
      </c>
      <c r="L11" s="48">
        <f t="shared" si="2"/>
        <v>6.9782714216372099</v>
      </c>
      <c r="M11" s="31">
        <v>1</v>
      </c>
      <c r="N11" s="32">
        <v>1</v>
      </c>
      <c r="O11" s="48">
        <f t="shared" si="3"/>
        <v>25</v>
      </c>
      <c r="P11" s="2"/>
      <c r="Q11" s="2"/>
      <c r="R11" s="2"/>
    </row>
    <row r="12" spans="1:18" ht="15.75" x14ac:dyDescent="0.25">
      <c r="A12" s="5" t="s">
        <v>2</v>
      </c>
      <c r="B12" s="27">
        <v>7364</v>
      </c>
      <c r="C12" s="28">
        <v>154</v>
      </c>
      <c r="D12" s="29">
        <v>82</v>
      </c>
      <c r="E12" s="30">
        <v>661</v>
      </c>
      <c r="F12" s="46">
        <f t="shared" si="0"/>
        <v>13.659847075842116</v>
      </c>
      <c r="G12" s="27">
        <v>36</v>
      </c>
      <c r="H12" s="30">
        <v>1783</v>
      </c>
      <c r="I12" s="47">
        <f t="shared" si="1"/>
        <v>24.354596366616583</v>
      </c>
      <c r="J12" s="29">
        <v>59</v>
      </c>
      <c r="K12" s="30">
        <v>5415</v>
      </c>
      <c r="L12" s="48">
        <f t="shared" si="2"/>
        <v>15.461268309396683</v>
      </c>
      <c r="M12" s="31">
        <v>0</v>
      </c>
      <c r="N12" s="32">
        <v>0</v>
      </c>
      <c r="O12" s="48">
        <f t="shared" si="3"/>
        <v>0</v>
      </c>
      <c r="P12" s="2"/>
      <c r="Q12" s="2"/>
      <c r="R12" s="2"/>
    </row>
    <row r="13" spans="1:18" ht="15.75" x14ac:dyDescent="0.25">
      <c r="A13" s="5" t="s">
        <v>3</v>
      </c>
      <c r="B13" s="27">
        <v>4596</v>
      </c>
      <c r="C13" s="28">
        <v>176</v>
      </c>
      <c r="D13" s="29">
        <v>112</v>
      </c>
      <c r="E13" s="30">
        <v>547</v>
      </c>
      <c r="F13" s="46">
        <f t="shared" si="0"/>
        <v>11.303988427361025</v>
      </c>
      <c r="G13" s="27">
        <v>34</v>
      </c>
      <c r="H13" s="30">
        <v>864</v>
      </c>
      <c r="I13" s="47">
        <f t="shared" si="1"/>
        <v>11.801666439011065</v>
      </c>
      <c r="J13" s="29">
        <v>78</v>
      </c>
      <c r="K13" s="30">
        <v>6707</v>
      </c>
      <c r="L13" s="48">
        <f t="shared" si="2"/>
        <v>19.150272677954487</v>
      </c>
      <c r="M13" s="31">
        <v>0</v>
      </c>
      <c r="N13" s="32">
        <v>0</v>
      </c>
      <c r="O13" s="48">
        <f t="shared" si="3"/>
        <v>0</v>
      </c>
      <c r="P13" s="2"/>
      <c r="Q13" s="2"/>
      <c r="R13" s="2"/>
    </row>
    <row r="14" spans="1:18" ht="15.75" x14ac:dyDescent="0.25">
      <c r="A14" s="5" t="s">
        <v>4</v>
      </c>
      <c r="B14" s="27">
        <v>2883</v>
      </c>
      <c r="C14" s="28">
        <v>136</v>
      </c>
      <c r="D14" s="29">
        <v>85</v>
      </c>
      <c r="E14" s="30">
        <v>548</v>
      </c>
      <c r="F14" s="46">
        <f t="shared" si="0"/>
        <v>11.324653854102088</v>
      </c>
      <c r="G14" s="27">
        <v>29</v>
      </c>
      <c r="H14" s="30">
        <v>681</v>
      </c>
      <c r="I14" s="47">
        <f t="shared" si="1"/>
        <v>9.3020079224149708</v>
      </c>
      <c r="J14" s="29">
        <v>58</v>
      </c>
      <c r="K14" s="30">
        <v>3687</v>
      </c>
      <c r="L14" s="48">
        <f t="shared" si="2"/>
        <v>10.527367729777575</v>
      </c>
      <c r="M14" s="31">
        <v>1</v>
      </c>
      <c r="N14" s="32">
        <v>2</v>
      </c>
      <c r="O14" s="48">
        <f t="shared" si="3"/>
        <v>50</v>
      </c>
      <c r="P14" s="2"/>
      <c r="Q14" s="2"/>
      <c r="R14" s="2"/>
    </row>
    <row r="15" spans="1:18" ht="15.75" x14ac:dyDescent="0.25">
      <c r="A15" s="5" t="s">
        <v>5</v>
      </c>
      <c r="B15" s="27">
        <v>1425</v>
      </c>
      <c r="C15" s="28">
        <v>89</v>
      </c>
      <c r="D15" s="29">
        <v>65</v>
      </c>
      <c r="E15" s="30">
        <v>658</v>
      </c>
      <c r="F15" s="46">
        <f t="shared" si="0"/>
        <v>13.59785079561893</v>
      </c>
      <c r="G15" s="27">
        <v>22</v>
      </c>
      <c r="H15" s="30">
        <v>439</v>
      </c>
      <c r="I15" s="47">
        <f t="shared" si="1"/>
        <v>5.9964485725993715</v>
      </c>
      <c r="J15" s="29">
        <v>38</v>
      </c>
      <c r="K15" s="30">
        <v>3440</v>
      </c>
      <c r="L15" s="48">
        <f t="shared" si="2"/>
        <v>9.8221168946121118</v>
      </c>
      <c r="M15" s="31">
        <v>0</v>
      </c>
      <c r="N15" s="32">
        <v>0</v>
      </c>
      <c r="O15" s="48">
        <f t="shared" si="3"/>
        <v>0</v>
      </c>
      <c r="P15" s="2"/>
      <c r="Q15" s="2"/>
      <c r="R15" s="2"/>
    </row>
    <row r="16" spans="1:18" ht="15.75" x14ac:dyDescent="0.25">
      <c r="A16" s="5" t="s">
        <v>6</v>
      </c>
      <c r="B16" s="27">
        <v>462</v>
      </c>
      <c r="C16" s="28">
        <v>38</v>
      </c>
      <c r="D16" s="29">
        <v>30</v>
      </c>
      <c r="E16" s="30">
        <v>252</v>
      </c>
      <c r="F16" s="46">
        <f t="shared" si="0"/>
        <v>5.2076875387476758</v>
      </c>
      <c r="G16" s="27">
        <v>7</v>
      </c>
      <c r="H16" s="30">
        <v>74</v>
      </c>
      <c r="I16" s="47">
        <f t="shared" si="1"/>
        <v>1.0107908755634476</v>
      </c>
      <c r="J16" s="29">
        <v>14</v>
      </c>
      <c r="K16" s="30">
        <v>1128</v>
      </c>
      <c r="L16" s="48">
        <f t="shared" si="2"/>
        <v>3.2207406561402507</v>
      </c>
      <c r="M16" s="31">
        <v>1</v>
      </c>
      <c r="N16" s="32">
        <v>1</v>
      </c>
      <c r="O16" s="48">
        <f t="shared" si="3"/>
        <v>25</v>
      </c>
      <c r="P16" s="2"/>
      <c r="Q16" s="2"/>
      <c r="R16" s="2"/>
    </row>
    <row r="17" spans="1:18" ht="15.75" x14ac:dyDescent="0.25">
      <c r="A17" s="5" t="s">
        <v>7</v>
      </c>
      <c r="B17" s="27">
        <v>204</v>
      </c>
      <c r="C17" s="28">
        <v>22</v>
      </c>
      <c r="D17" s="29">
        <v>17</v>
      </c>
      <c r="E17" s="30">
        <v>111</v>
      </c>
      <c r="F17" s="46">
        <f t="shared" si="0"/>
        <v>2.2938623682579045</v>
      </c>
      <c r="G17" s="27">
        <v>5</v>
      </c>
      <c r="H17" s="30">
        <v>61</v>
      </c>
      <c r="I17" s="47">
        <f t="shared" si="1"/>
        <v>0.83321950553203117</v>
      </c>
      <c r="J17" s="29">
        <v>7</v>
      </c>
      <c r="K17" s="30">
        <v>373</v>
      </c>
      <c r="L17" s="48">
        <f t="shared" si="2"/>
        <v>1.0650144190960225</v>
      </c>
      <c r="M17" s="31">
        <v>0</v>
      </c>
      <c r="N17" s="32">
        <v>0</v>
      </c>
      <c r="O17" s="48">
        <f t="shared" si="3"/>
        <v>0</v>
      </c>
      <c r="P17" s="2"/>
      <c r="Q17" s="2"/>
      <c r="R17" s="2"/>
    </row>
    <row r="18" spans="1:18" ht="15.75" x14ac:dyDescent="0.25">
      <c r="A18" s="5" t="s">
        <v>8</v>
      </c>
      <c r="B18" s="27">
        <v>131</v>
      </c>
      <c r="C18" s="28">
        <v>15</v>
      </c>
      <c r="D18" s="29">
        <v>14</v>
      </c>
      <c r="E18" s="30">
        <v>100</v>
      </c>
      <c r="F18" s="46">
        <f t="shared" si="0"/>
        <v>2.0665426741062203</v>
      </c>
      <c r="G18" s="27">
        <v>3</v>
      </c>
      <c r="H18" s="30">
        <v>92</v>
      </c>
      <c r="I18" s="47">
        <f t="shared" si="1"/>
        <v>1.256658926376178</v>
      </c>
      <c r="J18" s="29">
        <v>2</v>
      </c>
      <c r="K18" s="30">
        <v>60</v>
      </c>
      <c r="L18" s="48">
        <f t="shared" si="2"/>
        <v>0.17131599234788566</v>
      </c>
      <c r="M18" s="31">
        <v>0</v>
      </c>
      <c r="N18" s="32">
        <v>0</v>
      </c>
      <c r="O18" s="48">
        <f t="shared" si="3"/>
        <v>0</v>
      </c>
      <c r="P18" s="2"/>
      <c r="Q18" s="2"/>
      <c r="R18" s="2"/>
    </row>
    <row r="19" spans="1:18" ht="15.75" x14ac:dyDescent="0.25">
      <c r="A19" s="5" t="s">
        <v>9</v>
      </c>
      <c r="B19" s="27">
        <v>164</v>
      </c>
      <c r="C19" s="28">
        <v>16</v>
      </c>
      <c r="D19" s="29">
        <v>12</v>
      </c>
      <c r="E19" s="30">
        <v>107</v>
      </c>
      <c r="F19" s="46">
        <f t="shared" si="0"/>
        <v>2.2112006612936557</v>
      </c>
      <c r="G19" s="27">
        <v>4</v>
      </c>
      <c r="H19" s="30">
        <v>68</v>
      </c>
      <c r="I19" s="47">
        <f t="shared" si="1"/>
        <v>0.92883485862587079</v>
      </c>
      <c r="J19" s="29">
        <v>4</v>
      </c>
      <c r="K19" s="30">
        <v>716</v>
      </c>
      <c r="L19" s="48">
        <f t="shared" si="2"/>
        <v>2.0443708420181022</v>
      </c>
      <c r="M19" s="31">
        <v>0</v>
      </c>
      <c r="N19" s="32">
        <v>0</v>
      </c>
      <c r="O19" s="48">
        <f t="shared" si="3"/>
        <v>0</v>
      </c>
      <c r="P19" s="2"/>
      <c r="Q19" s="2"/>
      <c r="R19" s="2"/>
    </row>
    <row r="20" spans="1:18" ht="15.75" x14ac:dyDescent="0.25">
      <c r="A20" s="5" t="s">
        <v>10</v>
      </c>
      <c r="B20" s="27">
        <v>57</v>
      </c>
      <c r="C20" s="28">
        <v>5</v>
      </c>
      <c r="D20" s="29">
        <v>5</v>
      </c>
      <c r="E20" s="30">
        <v>38</v>
      </c>
      <c r="F20" s="46">
        <f t="shared" si="0"/>
        <v>0.78528621616036376</v>
      </c>
      <c r="G20" s="27">
        <v>2</v>
      </c>
      <c r="H20" s="30">
        <v>19</v>
      </c>
      <c r="I20" s="47">
        <f t="shared" si="1"/>
        <v>0.2595273869689933</v>
      </c>
      <c r="J20" s="29">
        <v>1</v>
      </c>
      <c r="K20" s="30">
        <v>60</v>
      </c>
      <c r="L20" s="48">
        <f t="shared" si="2"/>
        <v>0.17131599234788566</v>
      </c>
      <c r="M20" s="31">
        <v>0</v>
      </c>
      <c r="N20" s="32">
        <v>0</v>
      </c>
      <c r="O20" s="48">
        <f t="shared" si="3"/>
        <v>0</v>
      </c>
      <c r="P20" s="2"/>
      <c r="Q20" s="2"/>
      <c r="R20" s="2"/>
    </row>
    <row r="21" spans="1:18" ht="15.75" x14ac:dyDescent="0.25">
      <c r="A21" s="5" t="s">
        <v>11</v>
      </c>
      <c r="B21" s="27">
        <v>99</v>
      </c>
      <c r="C21" s="28">
        <v>5</v>
      </c>
      <c r="D21" s="29">
        <v>3</v>
      </c>
      <c r="E21" s="30">
        <v>13</v>
      </c>
      <c r="F21" s="46">
        <f t="shared" si="0"/>
        <v>0.26865054763380863</v>
      </c>
      <c r="G21" s="27">
        <v>1</v>
      </c>
      <c r="H21" s="30">
        <v>80</v>
      </c>
      <c r="I21" s="47">
        <f t="shared" si="1"/>
        <v>1.0927468925010244</v>
      </c>
      <c r="J21" s="29">
        <v>2</v>
      </c>
      <c r="K21" s="30">
        <v>11</v>
      </c>
      <c r="L21" s="48">
        <f t="shared" si="2"/>
        <v>3.1407931930445707E-2</v>
      </c>
      <c r="M21" s="31">
        <v>0</v>
      </c>
      <c r="N21" s="32">
        <v>0</v>
      </c>
      <c r="O21" s="48">
        <f t="shared" si="3"/>
        <v>0</v>
      </c>
      <c r="P21" s="2"/>
      <c r="Q21" s="2"/>
      <c r="R21" s="2"/>
    </row>
    <row r="22" spans="1:18" ht="16.5" thickBot="1" x14ac:dyDescent="0.3">
      <c r="A22" s="6" t="s">
        <v>12</v>
      </c>
      <c r="B22" s="33">
        <v>24</v>
      </c>
      <c r="C22" s="34">
        <v>3</v>
      </c>
      <c r="D22" s="35">
        <v>3</v>
      </c>
      <c r="E22" s="36">
        <v>119</v>
      </c>
      <c r="F22" s="49">
        <f t="shared" si="0"/>
        <v>2.4591857821864025</v>
      </c>
      <c r="G22" s="33">
        <v>1</v>
      </c>
      <c r="H22" s="36">
        <v>20</v>
      </c>
      <c r="I22" s="50">
        <f t="shared" si="1"/>
        <v>0.2731867231252561</v>
      </c>
      <c r="J22" s="35">
        <v>0</v>
      </c>
      <c r="K22" s="36">
        <v>0</v>
      </c>
      <c r="L22" s="51">
        <f t="shared" si="2"/>
        <v>0</v>
      </c>
      <c r="M22" s="37">
        <v>0</v>
      </c>
      <c r="N22" s="38">
        <v>0</v>
      </c>
      <c r="O22" s="51">
        <f t="shared" si="3"/>
        <v>0</v>
      </c>
      <c r="P22" s="2"/>
      <c r="Q22" s="2"/>
      <c r="R22" s="2"/>
    </row>
    <row r="23" spans="1:18" ht="15.75" thickBot="1" x14ac:dyDescent="0.3">
      <c r="A23" s="55" t="s">
        <v>18</v>
      </c>
      <c r="B23" s="39">
        <f t="shared" ref="B23:H23" si="4">SUM(B9:B22)</f>
        <v>22111</v>
      </c>
      <c r="C23" s="40">
        <f t="shared" si="4"/>
        <v>890</v>
      </c>
      <c r="D23" s="41">
        <f t="shared" si="4"/>
        <v>569</v>
      </c>
      <c r="E23" s="42">
        <f t="shared" si="4"/>
        <v>4839</v>
      </c>
      <c r="F23" s="52">
        <f t="shared" si="0"/>
        <v>100</v>
      </c>
      <c r="G23" s="39">
        <f t="shared" si="4"/>
        <v>186</v>
      </c>
      <c r="H23" s="42">
        <f t="shared" si="4"/>
        <v>7321</v>
      </c>
      <c r="I23" s="53">
        <f t="shared" si="1"/>
        <v>100</v>
      </c>
      <c r="J23" s="41">
        <f t="shared" ref="J23:N23" si="5">SUM(J9:J22)</f>
        <v>368</v>
      </c>
      <c r="K23" s="42">
        <f t="shared" si="5"/>
        <v>35023</v>
      </c>
      <c r="L23" s="54">
        <f t="shared" si="2"/>
        <v>100</v>
      </c>
      <c r="M23" s="43">
        <f t="shared" si="5"/>
        <v>3</v>
      </c>
      <c r="N23" s="44">
        <f t="shared" si="5"/>
        <v>4</v>
      </c>
      <c r="O23" s="54">
        <f t="shared" si="3"/>
        <v>100</v>
      </c>
      <c r="P23" s="4"/>
      <c r="Q23" s="4"/>
      <c r="R23" s="4"/>
    </row>
    <row r="24" spans="1:18" x14ac:dyDescent="0.25">
      <c r="B24" s="13"/>
      <c r="C24" s="13"/>
      <c r="D24" s="13"/>
      <c r="E24" s="13"/>
      <c r="G24" s="13"/>
      <c r="H24" s="13"/>
      <c r="J24" s="13"/>
      <c r="K24" s="13"/>
      <c r="M24" s="14"/>
      <c r="N24" s="14"/>
    </row>
    <row r="25" spans="1:18" x14ac:dyDescent="0.25">
      <c r="A25" s="56" t="s">
        <v>35</v>
      </c>
      <c r="B25" s="56"/>
      <c r="C25" s="56"/>
      <c r="D25" s="56"/>
      <c r="E25" s="56"/>
      <c r="M25" s="14"/>
      <c r="N25" s="14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